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jaroszek\Desktop\Komisja Rewizyjna 13 listopada 2024\"/>
    </mc:Choice>
  </mc:AlternateContent>
  <xr:revisionPtr revIDLastSave="0" documentId="13_ncr:1_{254E5B47-1753-4F8B-B673-1BF0BC89A416}" xr6:coauthVersionLast="47" xr6:coauthVersionMax="47" xr10:uidLastSave="{00000000-0000-0000-0000-000000000000}"/>
  <bookViews>
    <workbookView xWindow="-120" yWindow="-120" windowWidth="38640" windowHeight="21120" tabRatio="599" xr2:uid="{00000000-000D-0000-FFFF-FFFF00000000}"/>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G8" i="1"/>
  <c r="G7" i="1"/>
  <c r="G11" i="1"/>
  <c r="G6" i="1"/>
  <c r="G5" i="1"/>
  <c r="G4" i="1"/>
  <c r="G21" i="1"/>
  <c r="G22" i="1"/>
  <c r="G12" i="1"/>
  <c r="G31" i="1"/>
  <c r="G16" i="1"/>
  <c r="G30" i="1" l="1"/>
  <c r="G34" i="1"/>
  <c r="G36" i="1"/>
  <c r="G32" i="1"/>
  <c r="G25" i="1" l="1"/>
  <c r="G24" i="1"/>
  <c r="G17" i="1"/>
  <c r="G10" i="1"/>
  <c r="G3" i="1"/>
</calcChain>
</file>

<file path=xl/sharedStrings.xml><?xml version="1.0" encoding="utf-8"?>
<sst xmlns="http://schemas.openxmlformats.org/spreadsheetml/2006/main" count="144" uniqueCount="127">
  <si>
    <t>nazwa zadania</t>
  </si>
  <si>
    <t>opis</t>
  </si>
  <si>
    <t>stan realizacji</t>
  </si>
  <si>
    <t>kwota całkowita</t>
  </si>
  <si>
    <t xml:space="preserve">kwota dofinansowania </t>
  </si>
  <si>
    <t>wkład własny</t>
  </si>
  <si>
    <t>Rozbudowa sieci wodociągowej i kanalizacyjnej na terenie gminy Gnojnik w miejscowościach: Gnojnik, Gosprzydowa, Uszew oraz Lewniowa</t>
  </si>
  <si>
    <t>budowa ok 7,8 km wodociągu w Uszwi (odcinek Gnojnik-Uszew) i Gnojniku (Tłoki, Górka, Uwrocie) (z wpięciem w Lewniowej), zaprojektuj i wybuduj kanalizacja w Gosprzydowej (Rotowskie) 4,3 km</t>
  </si>
  <si>
    <t>źródło dof</t>
  </si>
  <si>
    <t>PROW</t>
  </si>
  <si>
    <t>Działania inwestycyjne w zakresie budowy infrastruktury Klastra Energii Energia Południa</t>
  </si>
  <si>
    <t>wniosek w trakcie oceny</t>
  </si>
  <si>
    <t>KPO</t>
  </si>
  <si>
    <t>Realizacja przedsięwzięcia w ramach Klastra Energii Południa</t>
  </si>
  <si>
    <t>Kompleksowy remont zewnętrzny Domu Parafialnego Byłej Wikarówki w msc.
Uszew.</t>
  </si>
  <si>
    <t>Droga Lewniowa - Na dole w stronę Jarzębaka nr działki 530</t>
  </si>
  <si>
    <t>Modernizacja drogi dojazdowej do gruntów rolnych w miejscowości Lewniowa - " Na dole w stronę Jarzębaka" nr działki 530 o długości 345 mb – modernizacja drogi 172 379,64 zł + inspektor nadzoru – 3200,00 zł + tablica informacyjna 690,00 zł</t>
  </si>
  <si>
    <t>zakończone</t>
  </si>
  <si>
    <t>Przewozy autobusowe nabór na 2023</t>
  </si>
  <si>
    <t>RPO</t>
  </si>
  <si>
    <t>Utworzenie infrastruktury mieszkalnej na terenie Gminy Gnojnik</t>
  </si>
  <si>
    <t>Modernizacja budynku szkoły podstawowej im. Stanisława Kostki w msc. Biesiadki gm. Gnojnik</t>
  </si>
  <si>
    <t>Rozbudowa budynku Domu Strażaka o pomieszczenia przeznaczone na szatnie piłkarskie i powiększenie tzw. Sali balowej, przebudowę dachu oraz dostosowanie istniejących
pomieszczeń w budynku do ich nowych funkcji celem umożliwienia organizacji spotkań o charakterze kulturalnym . w zakres zadania wchodzi również m.in. remont instalacji, przebudowa dachu, elewacja.</t>
  </si>
  <si>
    <t>Zadanie obejmuje, realizację w systemie zaprojektuj i wybuduj modernizacji budynku szkoły podstawowej w msc. Biesiadki. W wyniku realizacji zadania zostaną wykonane roboty budowlane m.in. w obrębie poddasza, celem utworzenia dodatkowych pomieszczeń edukacyjnych, modernizacji zostaną poddane instalacje w obrębie budynku, dach, elewacja , stolarka okienna</t>
  </si>
  <si>
    <t>Gnojnik, Kościół pw św. Marcina ( XIV w) : odsłonięcie i konserwacja malowideł
we wnętrzu Kościoła</t>
  </si>
  <si>
    <t>Wymiana stolarki okiennej w Kościele Parafialnym p.w. Św.
Urszuli w Gosprzydowej oraz fumigacja kościoła</t>
  </si>
  <si>
    <t>modernizacja infrastruktury oświetleniowej na obszarze Gminy Gnojnik</t>
  </si>
  <si>
    <t>Zakres robót obejmuje remont w obrębie Kościoła Parafialnego p.w. Św. Urszuli w msc. Gosprzydowa, gm. Gnojnik , datowanego na 1697r. , objętego rejestrem zabytków nr A-10.
Zakres robót obejmuje: fumigację w celu zwalczenia drewnozjadów,wymianę stolarki okiennej wraz z pracami towarzyszącymi</t>
  </si>
  <si>
    <t>Ekodoradca w Gminie Gnojnik</t>
  </si>
  <si>
    <t>FEM 2021-2027</t>
  </si>
  <si>
    <t xml:space="preserve">Modernizacja zbiornika małej retencji (zbiornika wodnego) w Gnojniku </t>
  </si>
  <si>
    <t xml:space="preserve">Celem operacji jest poprawa gospodarki wodnej poprzez pogłębienie o 1,5 m zbiornika retencji wodnej (zbiornika wodnego) w miejscowości Gnojnik </t>
  </si>
  <si>
    <t xml:space="preserve">PROW </t>
  </si>
  <si>
    <t>Ze względu na konieczność przeniesienia kosztów ogrodzenia do kosztów niekwalifik rozwiązano umowę o dof.</t>
  </si>
  <si>
    <t>Dostosowanie bram oraz boksów garażowych na potrzeby zachowania gotowości operacyjnej OSP Gnojnik</t>
  </si>
  <si>
    <t>Województwo Małopolskie</t>
  </si>
  <si>
    <t>Modernizacja kompleksu sportowego w Uszwi</t>
  </si>
  <si>
    <t>Polski Ład - Współpraca z Powiatem</t>
  </si>
  <si>
    <t xml:space="preserve">Droga 1438 K Łoniowa - Zawada Uszewska w miejscowości Zawada Uszewska, Droga 1440 K Biesiadki P. Wieś w miejscowości Biesiadki, Droga 1438K Łoniowa - Zawada Uszewska w miejscowości Biesiadki </t>
  </si>
  <si>
    <t>Droga 114 K Biesiadki P. Wieś w miejscowości Biesiadki zostanie zakończona w roku 2025</t>
  </si>
  <si>
    <t>Powodziówki</t>
  </si>
  <si>
    <t>Przewozy autobusowe</t>
  </si>
  <si>
    <t>Budowa Punktu Selektywnej Zbiórki Odpadów Komunalnych w Gnojniku</t>
  </si>
  <si>
    <t>złożono wniosek aplikacyjny</t>
  </si>
  <si>
    <t>RFRD 2024 - nabór dodatkowy</t>
  </si>
  <si>
    <t>Termomodernizacja szkoły w Uszwi</t>
  </si>
  <si>
    <t>wniosek aplikacyjny w trakcie oceny</t>
  </si>
  <si>
    <t>Zakres robót obejmuje prace remontowe w obrębie budynku "Wikarówki" datowanej na pocz. XX w. ujętego w ewidencji Małopolskiego Wojewódzkiego Konserwatora Zabytków . Zakres robót obejmuje docieplenie ścian, izolacja fundamentów, wymiana parapetów, renowacja drzwi wejściowych, odwodnienie, remont schodów i montaż podjazdu dla niepełnosprawnych oraz balustrad.</t>
  </si>
  <si>
    <t>Zakres rzeczowy projektu obejmuje realizację 
-  instalacje pv, stanowiące źródło wytwarzania energii elektrycznej z OZE wraz z infrastrukturą umożliwiającą odprowadzenie wyprodukowanej energii o magazyny na potrzeby najuboższych mieszkańców i budynków użyteczności publicznej
- magazyny energii, sprzężone z jednostkami wytwórczymi energii z OZE i 1 magazyn energii wykorzystujący innowacyjną technologię zielonego wodoru
- instalacje pomp ciepła sprzężonych z istniejącymi instalacjami PV dla zwiększenia poziomu autokonsumpcji energii wyprodukowanych w prosumenckich OZE
- zakup i wdrożenie systemu wspomagającego zarządzanie energią.
Realizacji prac budowlanych towarzyszyć będą prowadzone równolegle prace inspektora nadzoru oraz działania informacyjne i promocyjne</t>
  </si>
  <si>
    <t>W pierwszej kolejności w ramach projektu zaplanowano zakup 1/2 udziału nieruchomości gruntowej tj. dz. nr 524 w Gosprzydowej, objętej księgą wieczystą nr TR1B/00085734/2, której Gmina Gnojnik jest obecnie współwłaścicielem.
Nieruchomość zajmuje powierzchnię, po obrysie zewnętrznym 78 m2. Złożono powierzchnię użytkową 60 m2. Budynek jest podpiwniczony jednak wysokość pomieszczeń dopuszcza na wykorzystanie ich wyłącznie jako części gospodarczej. W ramach robót remontowych przewidziano następujący zakres:
Termomodernizację budynku zgodnie z audytem energetycznym m.in. ocieplenie ścian, wymiana stolarki okiennej drewnianej na PCV, wymiana stolarki drzwiowej wraz z dostosowaniem otworów drzwiowych i komunikacji do potrzeb osób niepełnosprawnych, wykonanie centralnego ogrzewania oraz montaż pieca gazowego). Budynek posiada przyłącza gazowe oraz energetyczne dlatego w ramach projektu przewidziano wyłącznie ich remont. Modernizację dachu poprzez jego malowanie oraz orynnowanie. Wymianę podłóg oraz wykonanie prac malarskich w pomieszczeniach przewidzianych do zamieszkania, jak również niezbędne porządki w pomieszczeniach przeznaczonych na gospodarcze. Kompleksowe urządzenie łazienki w tym pełny nowy tzw. "biały montaż", wymiana armatury oraz podstawowe niezbędne wyposażenie. W budynku remontowi zostanie również poddana instalacja elektryczna oraz instalacje wodociągowo - kanalizacyjne, przewidziano również podłączenie go do gminnych sieci wodociągowej i kanalizacji sanitarnej</t>
  </si>
  <si>
    <t>Rozbudowa i modernizacja budynku kultury oświaty i sportu tzw. "Domu Strażaka" w msc. Lewniowa - Etap II</t>
  </si>
  <si>
    <t>Zadanie obejmuje prace remontowo - restauratorskie w obrębie Kościoła p.w.
Mateusza Apostoła i Ewangelisty w msc. Biesiadki, gm. Gnojnik, datowanego na 2 poł. XVII w., objętego rejestrem zabytków nr A-203. Zakres prac obejmuje : prace konserwatorskie polichromii, renowacja schodów głównych remont organów.</t>
  </si>
  <si>
    <t>Zakres robót obejmuje prace konserwatorsko - restauratorskie wewnątrz Kościoła
pw. sw. Marcina w msc. Gnojnik datowanego na 1382r. , wpisanego do rejestru zabytków pod nr A-278. Zakres robót obejmuje odsłonięcie i konserwację malowideł we wnętrzu Kościoła .</t>
  </si>
  <si>
    <t>Zadanie obejmuje kompleksową modernizację infrastruktury oświetleniowej na terenie Gminy Gnojnik. w ramach modernizacji zostaną wprowadzone działania zmierzające minimalizacji kosztów zużycia energii elektrycznej w tym m.in wymiana opraw, montaż urządzeń sterujących czasowym wyłączaniem oświetlenia i poziomem natężenia, zastosowane zostaną rozwiązania związane z kompensacją mocy biernej , wymienione zostaną pojedyncze zniszczone słupy, okablowanie, sterowników</t>
  </si>
  <si>
    <t>W ramach projektu zatrudniony zostanie Ekodoradca w wymiarze 1 pełnego etatu na 36 miesięcy, prowadzone będą lokalne akcje informacyjno-edukacyjne w zakresie ochrony klimatu, poprawy jakości powietrza i wdrażania uchwał antysmogowych dedykowanych dla każdej grupy społecznej. Ponadto, w ramach projektu planowana jest także adaptacja pomieszczenia na punkt obsługi mieszkańców w gminie i pokrycie kosztów wyposażenia tj. umeblowanie, zakup sprzętu komputerowego.</t>
  </si>
  <si>
    <t>Na inwestycję składają się:
1)wiata otwarta magazynowa PSZOK, obiekty magazynowo gospodarcze, obiekt socjalno-biurowy, salka edukacyjna, punkt napraw i wymiany dóbr, punkt mycia pojazdów, powierzchnie utwardzone PSZOK, wiata (boks) magazynowa, waga samochodowa, instalacja fotowoltaiczna o mocy ~8 kW, wykonanie prac rozbiórkowych, wyposażenie PSZOK, instalacja wodociągowa, instalacja elektryczna, zasilanie i oświetlenie obiektów, instalacją Internetowa, teletechniczna Data rozpoczęcia realizacji projektu: 2025-02-03
Data zakończenia realizacji projektu: 2026-12-31</t>
  </si>
  <si>
    <t>sieć wod zakończona, oddana do użytkowania. Kanal projektowana Wykonawca złożył wniosek o zwiększenie wynagrodzenia na kanalizacji o 246 901,50 zł</t>
  </si>
  <si>
    <t>Wykonanie prac konserwatorskich,
restauratorskich i robót budowlanych przy kościele Parafialnym w msc. Biesiadki wraz z bezpośrednim otoczeniem</t>
  </si>
  <si>
    <t>Powyższy zakres realizowany będzie w 6 zadaniach:
1.Działania związane z termomodernizacją. W ramach projektu przewidziano następujące prace:
•Wymianę stolarki zewnętrznej okiennej i drzwiowej •Wymianę instalacji co – grzejniki i podejścia
•Montaż nagrzewnicy i wentylacji mechanicznej w Sali gimnastycznej •Montaż wentylacji mechanicznej w kuchni •Izolację stropów i fundamentów •Docieplenie ścian zewnętrznych
•Wymianę oświetlenia •Montaż klimatyzacji – kuchnia, pok. Nauczycielski, pok. Dyrektora, świetlica
2.Dostosowanie do potrzeb osób niepełnosprawnych - Montaż 2 energooszczędnych wind
Zaplanowano prace związane z zapewnieniem osobom niepełnosprawnym dostępu do budynku i na kondygnacje poprzez montaż dwóch wind energooszczędnych.
3.Działania inspektora nadzoru
4.Opracowanie dokumentacji
Wykonanie audytu energetycznego ex -ante i ex- post, Projektu budowlanego, inwentaryzacji budynku przeprowadzonej przez przyrodnika ornitologa i chiropterologa, 
5.Działania edukacyjne i promujące aktywność fizyczną zaplanowano organizacja gminnego konkursu ekologicznego dot. Wiedzy ekologicznej skierowanego do uczniów szkół podstawowych z terenu Gminy Gnojnik. Przewidziano nagrody rzeczowe. Ponadto, zorganizowane zostaną pokazowe zajęcia dla dorosłych fitness &amp; aerobik. Poprowadzi je wykwalifikowany instruktor
6.Działania informacyjne i promocyjne (zakup tablicy promocyjnej, informacje na stronie www oraz w gminnej prasie)</t>
  </si>
  <si>
    <t>zadanie wybrane do dofinansowania, trwa procedura przetargowa</t>
  </si>
  <si>
    <t>Remont drogi gminnej 250404K w km 0+000 do 0+290 w miejscowości Gnojnik, Gmina Gnojnik (droga przez Park). Zakres robót obejmuje: Odtworzenie stanu pierwotnego z zastosowaniem innych materiałów niż użyto pierwotnie tj. -wymainę istniejacej nawierzchni asfaltowej o łącznej grubości 10 cm (warstwa ścieralna i warstwa wiążąca), -wymiane istnieącej podbudowy z kruszywa łamanaego o łącznej grubości 50 cm (frakcja 0/63mm), -wymiane elementów istniejącego odwodnienia drogi tj. korytek, studni ściekowych, przepustów, -wymiana progów zwalniających</t>
  </si>
  <si>
    <t>1.„Remont drogi gminnej nr 250340 K "Gnojnik – Wójtówka" w miejscowości Gnojnik w km 0+410 – 0+970”:  Zakres robót obejmuje: Odtworzenie stanu pierwotnego z zastosowaniem innych materiałów niż użyto pierwotnie tj.:
- usuniecie istniejącej nawierzchni asfaltowej 
- wymiana podbudowy z kruszywa łamanego frakcji 0-31,5 grubości po zagęszczeniu  15 cm wraz ze stabilizacją gruntem z cementem  - grubość po zagęszczeniu  30 cm
- wymiana nawierzchni z mieszanek mineralno – bitumicznych , warstwa wiążąca grubości                                    po zagęszczeniu  4 cm , warstwa ścieralna grubości po zagęszczeniu  4 cm 
- wymiana istniejącej nawierzchni  poboczy z kruszywa łamanego / destruktu asfaltowego grubości po zagęszczeniu 8 cm  wraz z powierzchniowym utrwaleniem emulsją asfaltową i grysem kamiennym i obsypką poboczy ziemią humusową.                                                                                                                  2.„Remont drogi gminnej nr 250381 K "Uszew – Na Puste Łąki" w miejscowości Uszew w km 0+000 – 0+150”. Zakres robót obejmuje: Odtworzenie stanu pierwotnego z zastosowaniem innych materiałów niż użyto pierwotnie tj.: 
- usunięcie istniejącej nawierzchni asfaltowej 
- regulacja pionowa studzienek 
- punktowa wymiana podbudowy z kruszywa łamanego frakcji 0-31,5 mm gr 20 cm  wraz ze stabilizacją cementem – z dowozu, gr 35 cm 
- wymianę istniejącej nawierzchni asfaltowej mieszanek mineralno – bitumicznych, warstwa wiążąca gr 4 cm, warstwa ścieralna gr 4 cm – zmienna szerokość jezdni 5,00 – 7,00m oraz nawiązanie do istniejących skrzyżowań</t>
  </si>
  <si>
    <t>zadanie w trakcie realizacji</t>
  </si>
  <si>
    <t>MUW</t>
  </si>
  <si>
    <t>FRPA</t>
  </si>
  <si>
    <t>w trakcie realizacji</t>
  </si>
  <si>
    <t>przewozy autobusowe na linii komunikacyjnej Żerków-Biesiadki-Zawada Uszewska-Uszew-Gnojnik</t>
  </si>
  <si>
    <t>przewozy autobusowe na linii komunikacyjnej Biesiadki-Zawada Uszewska-Uszew-Gnojnik</t>
  </si>
  <si>
    <t>Urząd Marszałkowski Województwa Małopolskiego</t>
  </si>
  <si>
    <t>Małopolski Urząd Wojewódzki</t>
  </si>
  <si>
    <t>Remont drogi gminnej nr 250376K o długości 395mb  w miejscowości Lewniowa -  349 078,01 zł + inspektor nadzoru- 4 500,00 zł + tablica informacyjna -1 180,00 zł</t>
  </si>
  <si>
    <t>Rządowy Fundusz Rozwoju Dróg -Remont drogi gminnej nr 250376K w km od 0+000 do km 0+395 w miejscowości Lewniowa, Gmina Gnojnik</t>
  </si>
  <si>
    <t>Rządowy Fundusz Rozwoju Dróg -Remont drogi gminnej nr 250344K w km od 1+534 do km 1+981 w miejscowości Gosprzydowa, Gmina Gnojnik</t>
  </si>
  <si>
    <t>Remont drogi gminnej nr 250344K o długościo 447 mb w miejscowości Gosprzydowa -231 737,39 zł + inspektor nadzoru - 3 000,00 zł + tablica informacyjna - 1 420,80 zł</t>
  </si>
  <si>
    <t>Wymiana bram garażowych wraz z uzupełnieniem elewacji, uzupełnienie tynków, malowanie ścian, zasypanie kanału, uzupełnienie i malowanie posadzki w boksach garazowych</t>
  </si>
  <si>
    <t>w trakcie realizacji zadania</t>
  </si>
  <si>
    <t>Przedmiotem inwestycji jest modernizacja kompleksu sportowego „Orlik” w Uszwi, polegająca na wymianie piłkochwytów na boisku do piłki nożnej od strony cmentarza; remoncie tj. czyszczeniu i malowaniu pozostałych piłkochwytów wraz słupkami zamontowanymi przy obiekcie; konserwacji nawierzchni boiska do piłki nożnej oraz montażu tablicy informacyjnej. Na obiekcie sportowym zlokalizowane jest  boisko piłkarskie o wymiarach 30 m × 62 m  o powierzchni całkowitej 1860,00m2 (pole gry 26 x 56m) o nawierzchni syntetycznej typu „sztuczna trawa” do gry w piłkę nożną oraz boisko wielofunkcyjne o wymiarach 19,1 x 32,1 m  o powierzchni 613,11m2  z nawierzchnią poliuretanową przeznaczone do  gry w piłkę ręczną, koszykówkę oraz siatkówkę. Teren jest ogrodzony, oświetlony i opasany ciągami komunikacyjnymi - 266 290,92 zł + inspektor nadzotu -4 000,00 zł</t>
  </si>
  <si>
    <t>„Małopolska infrastruktura rekreacyjno – sportowa - MIRS”Województwo Małopolskie</t>
  </si>
  <si>
    <t>złożono wniosek</t>
  </si>
  <si>
    <t xml:space="preserve">RFRD </t>
  </si>
  <si>
    <t>FR</t>
  </si>
  <si>
    <t>Małopolski Urząd Wojewódzki RFRD</t>
  </si>
  <si>
    <t>Rządowy Fundusz Rozwoju Dróg- nabór na 2025 Remont drogi gminnej 250382K w km od 0+000 do km 1+413 w miejscowości Uszew, gmina Gnojnik</t>
  </si>
  <si>
    <t xml:space="preserve">Rodzaj, zakres i sposób wykonywania: 
Remont drogi gminnej 250381K „Uszwica - Poręba” zlokalizowanej na działce  nr ew. gr. 2080/1                                   w msc. Uszew. 
Roboty będą realizowane przez Wykonawcę posiadającego stosowne uprawnienia dla przedmiotowych robót.  
Zakres robót obejmuje: 
Odtworzenie stanu pierwotnego z zastosowaniem innych materiałów niż użyto pierwotnie tj. 
- wymianę istniejącej nawierzchni asfaltowej o łącznej grubości 8 cm (warstwa ścieralna i warstwa wiążąca)
- wymianę istniejącej podbudowy z kruszywa  łamanego o łącznej grubości 45 cm (frakcja 0/63mm) 
- wymiana istniejącej nawierzchni z destruktu w obrębie poboczy wraz z obsypaniem poboczy ziemią.  
- wymiana korytek </t>
  </si>
  <si>
    <t>Modernizacja dróg dojazdowych do geruntów rolnych</t>
  </si>
  <si>
    <t>w trakcie rozliczenia</t>
  </si>
  <si>
    <t>Modernizacja dróg :"Koło Cmentarza w stronę Żerkowa" w Biesiadkach, o długości 200mb, "Wisowa od strony Zawady"w Gnojniku, o długości 175mb, "las Księży" w Uszwi, o długości 115mb - 324 933,41 zł + tablica informacyjna 1150,00 zł</t>
  </si>
  <si>
    <t>Przebudowa dróg gminnych na terenie gminy Gnojnik: droga nr 250340K w miejscowości Gnojnik od km 0+000 do km 0+413, droga nr  250357K  w miejscowości Biesiadki od km 0+000 do km 0+494,60</t>
  </si>
  <si>
    <t>trwa procedura wyboru Wykonawcy</t>
  </si>
  <si>
    <t>Przebudowa drogi gminnej nr 250340K  "Gnojnik - Wójtówka" od km 0+000 do km 0+413 wraz z budową kanalizacji opadowej.
Zakres robót: 
Wykonanie kanalizacji opadowej,  zjazdów, przebudowa drogi, wykonanie nawierzchni, poboczy,  chodnika oraz roboty towarzyszące.
Przebudowa drogi gminnej nr 250357K  "Biesiadki - Na Lipkę" od km 0+000 do km 0+494,60 wraz z budową kanalizacji opadowej.
Zakres robót: 
Wykonanie kanalizacji opadowej, zjazdów, poszerzenie drogi, wykonanie nawierzchni, poboczy, przebudowa kablowej sieci eN, chodnika oraz roboty towarzyszące.
Wykonawca będzie zobowiązany wykonać zadanie w następującej kolejności:
1) I droga: Przebudowa drogi gminnej nr 250340K  "Gnojnik - Wójtówka" od km 0+000 do km 0+413;
2) II droga: Przebudowa drogi gminnej nr 250357K  "Biesiadki - Na Lipkę" od km 0+000 do km 0+494,60.</t>
  </si>
  <si>
    <t xml:space="preserve">Rozbudowa sieci wodociągowej i kanalizacji sanitarnej wraz z budową ujęcia wody na terenie Gminy Gnojnik </t>
  </si>
  <si>
    <t xml:space="preserve">Zadanie zakłada rozbudowe sieci wodociągowej w msc. Gosprzydowa "Nagórze" "Do Lipnicy" "Granice Tymowskie", rozbudowa sieci kanalizacji saniatarnej na 8 zadaniach tj. Uszew, Zawada Uszewska, Gnojnik, oraz budowę ujęcia wody w msc. Gosprzydowa </t>
  </si>
  <si>
    <t xml:space="preserve">rozbudowa sieci wodociagowej zakończona . Trwaja prace nad budową ujęcia wody oraz rozbudową sieci kanalizacji sanitarnej </t>
  </si>
  <si>
    <t xml:space="preserve">POLSKI ŁAD  EDYCJA I </t>
  </si>
  <si>
    <t xml:space="preserve">Rozbudowa sieci wodociągowej na terenie Gminy Gnojnik </t>
  </si>
  <si>
    <t xml:space="preserve">Zlecono wykonanie dokumentacji porjektowej na rozbudowę sieci wodociągowej : Gosprzydowa Łącznik Nagórze- Podkościelne, Gosprzydowa Do Lipnicy, Gnojnik Za Plebanią, Gnojnik w stronę Kuca, Zawada Uszewska w stronę Biesiadek </t>
  </si>
  <si>
    <t xml:space="preserve">w trakcie projektowania </t>
  </si>
  <si>
    <t xml:space="preserve">Rozbudowa sieci kanalizacji sanitarnej </t>
  </si>
  <si>
    <t xml:space="preserve">Zlecono wykonanie dokumentacji porjektowej rozbudowy sieci kanalizacji sanitarenj dla działek 1215/15 i dalej w msc. Uszew </t>
  </si>
  <si>
    <t>-</t>
  </si>
  <si>
    <t>FRPA Fundusz Rozwoju Przewozów Autobusowych</t>
  </si>
  <si>
    <t>Program Fundusze Europejskie dla Małopolski 2021-2027 (FEM 2021-2027)</t>
  </si>
  <si>
    <t>opracowanie dokumentacj przedinwestycyjnej -analiz, pfu, Opracowanie audytów energetycznych wraz z kosztorysem prac inwestorskich, zatrudnienie personelu merytorycznego w celu zapewnienia trwałości i wsparcia obsługi budowanej społeczności energetycznej (pół etatu), Działania edukacyjne m.in. przeprowadzenie cyklu spotkań informacyjno-edukacyjnych skierowanych do mieszkańców i przedsiębiorców.</t>
  </si>
  <si>
    <t xml:space="preserve">Modernizacja oczyszcalni ścieków </t>
  </si>
  <si>
    <t xml:space="preserve">Wykonano: Modernizację systemu zasilania - zasilacz awaryjny UPS , modernizacja systemu monitorowania układu ścieków dopływających, wymina i rozbudowa sterownika PLC, wymiana systemu sterowania sitopiaskownika, modernizacja prasy do osadu, modernizacja ciągu technologicznego oczyszcalni ścieków, wymiana elementów sitopiaskownika, modernizacja pompowni głównej. </t>
  </si>
  <si>
    <t xml:space="preserve">zakończone </t>
  </si>
  <si>
    <t xml:space="preserve">Polski Ład edycja II </t>
  </si>
  <si>
    <t>Polski Ład edycja 8</t>
  </si>
  <si>
    <t xml:space="preserve">Polski Ład edycja 8 </t>
  </si>
  <si>
    <t xml:space="preserve">zawarta umowa dotacji oraz umowa z wykonawcą . </t>
  </si>
  <si>
    <t xml:space="preserve">Zawarta umowa z wykonawcą. Trwają prace projektowe </t>
  </si>
  <si>
    <t xml:space="preserve">Umowa zawarta . Trwają prace projektowe </t>
  </si>
  <si>
    <t xml:space="preserve">w trakcie postępowanie zakupowe - przetarg </t>
  </si>
  <si>
    <t xml:space="preserve">w trakcie realizacji </t>
  </si>
  <si>
    <t>ROK 2023</t>
  </si>
  <si>
    <t xml:space="preserve">ROK 2024 </t>
  </si>
  <si>
    <t xml:space="preserve">Modernizacja Szkoły Podstawowej w msc. Gnojnik </t>
  </si>
  <si>
    <t xml:space="preserve">zadanie zakłada prace modernizacyjne w obrebie kotłowni, docieplenia, wraz z robotami towaryzszącymi tj prace w obrębie podłóg ścian, sufitów, wymiana częściowa stolarki okiennej, remont Sali informatycznej </t>
  </si>
  <si>
    <t xml:space="preserve">POLSKI ŁAD EDCJA II </t>
  </si>
  <si>
    <t xml:space="preserve">Modernizacja infrastruktury drogowej na terenie Gminy Gnojnik </t>
  </si>
  <si>
    <t xml:space="preserve">Zadanie zakłada prace remontowe w obrebie infratsruktury drogowej Gminy Gnojnik </t>
  </si>
  <si>
    <t xml:space="preserve">w trakcie realziacji </t>
  </si>
  <si>
    <t xml:space="preserve">Polski Ład Zabytki I </t>
  </si>
  <si>
    <t>Polski Ład zabytki II</t>
  </si>
  <si>
    <t xml:space="preserve">Polski Ład zabytki II </t>
  </si>
  <si>
    <t xml:space="preserve">Polski Ład Rozświetlamy Polskę </t>
  </si>
  <si>
    <t xml:space="preserve">w trakcie postępowanie zakupowe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</si>
</sst>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z_ł_-;\-* #,##0.00\ _z_ł_-;_-* &quot;-&quot;??\ _z_ł_-;_-@_-"/>
  </numFmts>
  <fonts count="9" x14ac:knownFonts="1">
    <font>
      <sz val="11"/>
      <color theme="1"/>
      <name val="Calibri"/>
      <family val="2"/>
      <scheme val="minor"/>
    </font>
    <font>
      <sz val="11"/>
      <color theme="1"/>
      <name val="Calibri"/>
      <family val="2"/>
      <scheme val="minor"/>
    </font>
    <font>
      <b/>
      <sz val="11"/>
      <color theme="1"/>
      <name val="Calibri"/>
      <family val="2"/>
      <charset val="238"/>
      <scheme val="minor"/>
    </font>
    <font>
      <b/>
      <sz val="14"/>
      <color theme="1"/>
      <name val="Times New Roman"/>
      <family val="1"/>
      <charset val="238"/>
    </font>
    <font>
      <sz val="14"/>
      <color theme="1"/>
      <name val="Times New Roman"/>
      <family val="1"/>
      <charset val="238"/>
    </font>
    <font>
      <sz val="16"/>
      <color theme="1"/>
      <name val="Times New Roman"/>
      <family val="1"/>
      <charset val="238"/>
    </font>
    <font>
      <sz val="18"/>
      <color theme="1"/>
      <name val="Times New Roman"/>
      <family val="1"/>
      <charset val="238"/>
    </font>
    <font>
      <b/>
      <sz val="16"/>
      <color theme="1"/>
      <name val="Times New Roman"/>
      <family val="1"/>
      <charset val="238"/>
    </font>
    <font>
      <sz val="16"/>
      <color theme="1"/>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1">
    <xf numFmtId="0" fontId="0" fillId="0" borderId="0" xfId="0"/>
    <xf numFmtId="0" fontId="0" fillId="0" borderId="0" xfId="0" applyAlignment="1">
      <alignment wrapText="1"/>
    </xf>
    <xf numFmtId="0" fontId="0" fillId="0" borderId="0" xfId="0" applyAlignment="1">
      <alignment horizontal="center" vertical="center" wrapText="1"/>
    </xf>
    <xf numFmtId="0" fontId="2" fillId="0" borderId="0" xfId="0" applyFont="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xf numFmtId="0" fontId="4" fillId="0" borderId="1" xfId="0" applyFont="1" applyBorder="1" applyAlignment="1">
      <alignment wrapText="1"/>
    </xf>
    <xf numFmtId="0" fontId="4"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left" vertical="top" wrapText="1"/>
    </xf>
    <xf numFmtId="0" fontId="5" fillId="0" borderId="1" xfId="0" applyFont="1" applyBorder="1" applyAlignment="1">
      <alignment vertical="center" wrapText="1"/>
    </xf>
    <xf numFmtId="0" fontId="5" fillId="0" borderId="1" xfId="0" applyFont="1" applyBorder="1" applyAlignment="1">
      <alignment wrapText="1"/>
    </xf>
    <xf numFmtId="0" fontId="5" fillId="0" borderId="0" xfId="0" applyFont="1" applyAlignment="1">
      <alignment wrapText="1"/>
    </xf>
    <xf numFmtId="43" fontId="5" fillId="0" borderId="1" xfId="1" applyFont="1" applyBorder="1" applyAlignment="1">
      <alignment vertical="center"/>
    </xf>
    <xf numFmtId="43" fontId="7" fillId="0" borderId="1" xfId="1" applyFont="1" applyBorder="1" applyAlignment="1">
      <alignment horizontal="center" vertical="center" wrapText="1"/>
    </xf>
    <xf numFmtId="43" fontId="5" fillId="0" borderId="1" xfId="1" applyFont="1" applyBorder="1" applyAlignment="1">
      <alignment horizontal="center" vertical="center" wrapText="1"/>
    </xf>
    <xf numFmtId="43" fontId="5" fillId="0" borderId="1" xfId="1" applyFont="1" applyBorder="1" applyAlignment="1">
      <alignment wrapText="1"/>
    </xf>
    <xf numFmtId="43" fontId="5" fillId="0" borderId="1" xfId="1" applyFont="1" applyBorder="1"/>
    <xf numFmtId="43" fontId="5" fillId="0" borderId="1" xfId="1" applyFont="1" applyBorder="1" applyAlignment="1">
      <alignment horizontal="center" vertical="center"/>
    </xf>
    <xf numFmtId="43" fontId="5" fillId="0" borderId="1" xfId="1" applyFont="1" applyFill="1" applyBorder="1" applyAlignment="1">
      <alignment horizontal="center" vertical="center"/>
    </xf>
    <xf numFmtId="43" fontId="5" fillId="0" borderId="1" xfId="1" applyFont="1" applyFill="1" applyBorder="1"/>
    <xf numFmtId="43" fontId="8" fillId="0" borderId="0" xfId="1" applyFont="1"/>
    <xf numFmtId="4" fontId="5" fillId="0" borderId="1" xfId="0" applyNumberFormat="1" applyFont="1" applyBorder="1"/>
    <xf numFmtId="43" fontId="5" fillId="0" borderId="1" xfId="1" applyFont="1" applyBorder="1" applyAlignment="1">
      <alignment vertical="center" wrapText="1"/>
    </xf>
    <xf numFmtId="0" fontId="7"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applyFont="1" applyBorder="1" applyAlignment="1">
      <alignment vertical="center"/>
    </xf>
    <xf numFmtId="164" fontId="5" fillId="0" borderId="1" xfId="0" applyNumberFormat="1" applyFont="1" applyBorder="1" applyAlignment="1">
      <alignment vertical="center"/>
    </xf>
    <xf numFmtId="0" fontId="5" fillId="0" borderId="1" xfId="0" applyFont="1" applyBorder="1"/>
    <xf numFmtId="16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8" fillId="0" borderId="0" xfId="0" applyFont="1"/>
    <xf numFmtId="164" fontId="5" fillId="0" borderId="1" xfId="0" applyNumberFormat="1" applyFont="1" applyBorder="1"/>
    <xf numFmtId="0" fontId="5" fillId="0" borderId="2" xfId="0" applyFont="1" applyBorder="1" applyAlignment="1">
      <alignment vertical="center" wrapText="1"/>
    </xf>
    <xf numFmtId="0" fontId="4" fillId="0" borderId="2" xfId="0" applyFont="1" applyBorder="1" applyAlignment="1">
      <alignment vertical="center" wrapText="1"/>
    </xf>
    <xf numFmtId="43" fontId="5" fillId="0" borderId="2" xfId="1" applyFont="1" applyBorder="1" applyAlignment="1">
      <alignment vertical="center"/>
    </xf>
    <xf numFmtId="164" fontId="5" fillId="0" borderId="2" xfId="0" applyNumberFormat="1" applyFont="1" applyBorder="1" applyAlignment="1">
      <alignment vertical="center"/>
    </xf>
    <xf numFmtId="0" fontId="6" fillId="0" borderId="1" xfId="0" applyFont="1" applyBorder="1" applyAlignment="1">
      <alignment wrapText="1"/>
    </xf>
    <xf numFmtId="164" fontId="5" fillId="0" borderId="1" xfId="0" applyNumberFormat="1" applyFont="1" applyBorder="1" applyAlignment="1">
      <alignment wrapText="1"/>
    </xf>
    <xf numFmtId="0" fontId="4" fillId="2" borderId="1"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cellXfs>
  <cellStyles count="2">
    <cellStyle name="Dziesiętny" xfId="1" builtinId="3"/>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7"/>
  <sheetViews>
    <sheetView tabSelected="1" zoomScale="85" zoomScaleNormal="85" workbookViewId="0">
      <selection activeCell="F22" sqref="F22"/>
    </sheetView>
  </sheetViews>
  <sheetFormatPr defaultRowHeight="21" x14ac:dyDescent="0.35"/>
  <cols>
    <col min="1" max="1" width="54.5703125" style="1" customWidth="1"/>
    <col min="2" max="2" width="115.85546875" style="1" customWidth="1"/>
    <col min="3" max="3" width="44.28515625" customWidth="1"/>
    <col min="4" max="4" width="21.28515625" style="29" customWidth="1"/>
    <col min="5" max="5" width="26" style="1" customWidth="1"/>
    <col min="6" max="6" width="20.7109375" style="29" customWidth="1"/>
    <col min="7" max="7" width="24.7109375" style="39" customWidth="1"/>
    <col min="8" max="8" width="28.7109375" customWidth="1"/>
  </cols>
  <sheetData>
    <row r="2" spans="1:8" s="3" customFormat="1" ht="38.25" customHeight="1" x14ac:dyDescent="0.25">
      <c r="A2" s="6" t="s">
        <v>0</v>
      </c>
      <c r="B2" s="6" t="s">
        <v>1</v>
      </c>
      <c r="C2" s="6" t="s">
        <v>2</v>
      </c>
      <c r="D2" s="22" t="s">
        <v>3</v>
      </c>
      <c r="E2" s="6" t="s">
        <v>8</v>
      </c>
      <c r="F2" s="22" t="s">
        <v>4</v>
      </c>
      <c r="G2" s="32" t="s">
        <v>5</v>
      </c>
      <c r="H2" s="7"/>
    </row>
    <row r="3" spans="1:8" s="2" customFormat="1" ht="105" customHeight="1" x14ac:dyDescent="0.25">
      <c r="A3" s="8" t="s">
        <v>6</v>
      </c>
      <c r="B3" s="17" t="s">
        <v>7</v>
      </c>
      <c r="C3" s="16" t="s">
        <v>56</v>
      </c>
      <c r="D3" s="23">
        <v>4759599.5199999996</v>
      </c>
      <c r="E3" s="8" t="s">
        <v>9</v>
      </c>
      <c r="F3" s="23">
        <v>3537447</v>
      </c>
      <c r="G3" s="33">
        <f>D3-F3</f>
        <v>1222152.5199999996</v>
      </c>
      <c r="H3" s="9"/>
    </row>
    <row r="4" spans="1:8" ht="116.25" x14ac:dyDescent="0.35">
      <c r="A4" s="11" t="s">
        <v>90</v>
      </c>
      <c r="B4" s="45" t="s">
        <v>91</v>
      </c>
      <c r="C4" s="45" t="s">
        <v>92</v>
      </c>
      <c r="D4" s="25">
        <v>12095015.119999999</v>
      </c>
      <c r="E4" s="11" t="s">
        <v>93</v>
      </c>
      <c r="F4" s="25">
        <v>7900000</v>
      </c>
      <c r="G4" s="40">
        <f>D4-F4</f>
        <v>4195015.1199999992</v>
      </c>
      <c r="H4" s="10"/>
    </row>
    <row r="5" spans="1:8" ht="93" x14ac:dyDescent="0.35">
      <c r="A5" s="11" t="s">
        <v>94</v>
      </c>
      <c r="B5" s="45" t="s">
        <v>95</v>
      </c>
      <c r="C5" s="45" t="s">
        <v>96</v>
      </c>
      <c r="D5" s="25">
        <v>132348</v>
      </c>
      <c r="E5" s="11" t="s">
        <v>99</v>
      </c>
      <c r="F5" s="25">
        <v>0</v>
      </c>
      <c r="G5" s="40">
        <f>D5</f>
        <v>132348</v>
      </c>
      <c r="H5" s="10"/>
    </row>
    <row r="6" spans="1:8" ht="46.5" x14ac:dyDescent="0.35">
      <c r="A6" s="11" t="s">
        <v>97</v>
      </c>
      <c r="B6" s="45" t="s">
        <v>98</v>
      </c>
      <c r="C6" s="45" t="s">
        <v>96</v>
      </c>
      <c r="D6" s="25">
        <v>10000</v>
      </c>
      <c r="E6" s="11" t="s">
        <v>99</v>
      </c>
      <c r="F6" s="25">
        <v>0</v>
      </c>
      <c r="G6" s="40">
        <f>D6</f>
        <v>10000</v>
      </c>
      <c r="H6" s="10"/>
    </row>
    <row r="7" spans="1:8" ht="139.5" x14ac:dyDescent="0.35">
      <c r="A7" s="11" t="s">
        <v>103</v>
      </c>
      <c r="B7" s="45" t="s">
        <v>104</v>
      </c>
      <c r="C7" s="45" t="s">
        <v>105</v>
      </c>
      <c r="D7" s="25">
        <v>272501.09999999998</v>
      </c>
      <c r="E7" s="11" t="s">
        <v>99</v>
      </c>
      <c r="F7" s="25">
        <v>0</v>
      </c>
      <c r="G7" s="40">
        <f>D7</f>
        <v>272501.09999999998</v>
      </c>
      <c r="H7" s="10"/>
    </row>
    <row r="8" spans="1:8" ht="69.75" x14ac:dyDescent="0.35">
      <c r="A8" s="11" t="s">
        <v>116</v>
      </c>
      <c r="B8" s="45" t="s">
        <v>117</v>
      </c>
      <c r="C8" s="45" t="s">
        <v>113</v>
      </c>
      <c r="D8" s="25">
        <v>5658000</v>
      </c>
      <c r="E8" s="11" t="s">
        <v>118</v>
      </c>
      <c r="F8" s="25">
        <v>5000000</v>
      </c>
      <c r="G8" s="40">
        <f>D8-F8</f>
        <v>658000</v>
      </c>
      <c r="H8" s="10"/>
    </row>
    <row r="9" spans="1:8" ht="46.5" x14ac:dyDescent="0.35">
      <c r="A9" s="11" t="s">
        <v>119</v>
      </c>
      <c r="B9" s="45" t="s">
        <v>120</v>
      </c>
      <c r="C9" s="45" t="s">
        <v>121</v>
      </c>
      <c r="D9" s="25">
        <v>5257664.8899999997</v>
      </c>
      <c r="E9" s="11" t="s">
        <v>106</v>
      </c>
      <c r="F9" s="25">
        <v>4994781.6399999997</v>
      </c>
      <c r="G9" s="40">
        <f>D9-F9</f>
        <v>262883.25</v>
      </c>
      <c r="H9" s="10"/>
    </row>
    <row r="10" spans="1:8" s="2" customFormat="1" ht="226.5" customHeight="1" x14ac:dyDescent="0.25">
      <c r="A10" s="8" t="s">
        <v>10</v>
      </c>
      <c r="B10" s="16" t="s">
        <v>48</v>
      </c>
      <c r="C10" s="8" t="s">
        <v>11</v>
      </c>
      <c r="D10" s="23">
        <v>68824755.069999993</v>
      </c>
      <c r="E10" s="8" t="s">
        <v>12</v>
      </c>
      <c r="F10" s="23">
        <v>48593757.780000001</v>
      </c>
      <c r="G10" s="23">
        <f>D10-F10</f>
        <v>20230997.289999992</v>
      </c>
      <c r="H10" s="47" t="s">
        <v>114</v>
      </c>
    </row>
    <row r="11" spans="1:8" s="1" customFormat="1" ht="93.75" x14ac:dyDescent="0.3">
      <c r="A11" s="11" t="s">
        <v>13</v>
      </c>
      <c r="B11" s="11" t="s">
        <v>102</v>
      </c>
      <c r="C11" s="11" t="s">
        <v>11</v>
      </c>
      <c r="D11" s="24">
        <v>1877977.98</v>
      </c>
      <c r="E11" s="11" t="s">
        <v>12</v>
      </c>
      <c r="F11" s="24">
        <v>1346804.59</v>
      </c>
      <c r="G11" s="46">
        <f>D11-F11</f>
        <v>531173.3899999999</v>
      </c>
      <c r="H11" s="47"/>
    </row>
    <row r="12" spans="1:8" s="4" customFormat="1" ht="105.75" customHeight="1" x14ac:dyDescent="0.25">
      <c r="A12" s="12" t="s">
        <v>14</v>
      </c>
      <c r="B12" s="18" t="s">
        <v>47</v>
      </c>
      <c r="C12" s="12" t="s">
        <v>109</v>
      </c>
      <c r="D12" s="21">
        <v>158785.04999999999</v>
      </c>
      <c r="E12" s="12" t="s">
        <v>122</v>
      </c>
      <c r="F12" s="21">
        <v>150000</v>
      </c>
      <c r="G12" s="35">
        <f>D12-F12</f>
        <v>8785.0499999999884</v>
      </c>
      <c r="H12" s="47"/>
    </row>
    <row r="13" spans="1:8" s="4" customFormat="1" ht="63" customHeight="1" x14ac:dyDescent="0.25">
      <c r="A13" s="12" t="s">
        <v>15</v>
      </c>
      <c r="B13" s="18" t="s">
        <v>16</v>
      </c>
      <c r="C13" s="13" t="s">
        <v>17</v>
      </c>
      <c r="D13" s="21">
        <v>176269.64</v>
      </c>
      <c r="E13" s="12" t="s">
        <v>68</v>
      </c>
      <c r="F13" s="21">
        <v>86785</v>
      </c>
      <c r="G13" s="35">
        <v>89484.64</v>
      </c>
      <c r="H13" s="47"/>
    </row>
    <row r="14" spans="1:8" s="4" customFormat="1" ht="83.25" customHeight="1" x14ac:dyDescent="0.3">
      <c r="A14" s="19" t="s">
        <v>72</v>
      </c>
      <c r="B14" s="19" t="s">
        <v>73</v>
      </c>
      <c r="C14" s="13" t="s">
        <v>17</v>
      </c>
      <c r="D14" s="21">
        <v>236158.19</v>
      </c>
      <c r="E14" s="11" t="s">
        <v>69</v>
      </c>
      <c r="F14" s="21">
        <v>139042</v>
      </c>
      <c r="G14" s="35">
        <v>97116.19</v>
      </c>
      <c r="H14" s="47"/>
    </row>
    <row r="15" spans="1:8" ht="81" x14ac:dyDescent="0.3">
      <c r="A15" s="19" t="s">
        <v>71</v>
      </c>
      <c r="B15" s="19" t="s">
        <v>70</v>
      </c>
      <c r="C15" s="14" t="s">
        <v>17</v>
      </c>
      <c r="D15" s="25">
        <v>354758.01</v>
      </c>
      <c r="E15" s="11" t="s">
        <v>69</v>
      </c>
      <c r="F15" s="25">
        <v>199799</v>
      </c>
      <c r="G15" s="30">
        <v>154959.01</v>
      </c>
      <c r="H15" s="47"/>
    </row>
    <row r="16" spans="1:8" ht="56.25" x14ac:dyDescent="0.3">
      <c r="A16" s="11" t="s">
        <v>18</v>
      </c>
      <c r="B16" s="19" t="s">
        <v>66</v>
      </c>
      <c r="C16" s="14" t="s">
        <v>17</v>
      </c>
      <c r="D16" s="25">
        <v>107049.54</v>
      </c>
      <c r="E16" s="11" t="s">
        <v>100</v>
      </c>
      <c r="F16" s="25">
        <v>96343.14</v>
      </c>
      <c r="G16" s="40">
        <f>D16-F16</f>
        <v>10706.399999999994</v>
      </c>
      <c r="H16" s="47"/>
    </row>
    <row r="17" spans="1:8" s="5" customFormat="1" ht="384.75" customHeight="1" x14ac:dyDescent="0.25">
      <c r="A17" s="8" t="s">
        <v>20</v>
      </c>
      <c r="B17" s="16" t="s">
        <v>49</v>
      </c>
      <c r="C17" s="15" t="s">
        <v>17</v>
      </c>
      <c r="D17" s="26">
        <v>820444.52</v>
      </c>
      <c r="E17" s="8" t="s">
        <v>19</v>
      </c>
      <c r="F17" s="26">
        <v>740418.1</v>
      </c>
      <c r="G17" s="37">
        <f>D17-F17</f>
        <v>80026.420000000042</v>
      </c>
      <c r="H17" s="47"/>
    </row>
    <row r="18" spans="1:8" s="5" customFormat="1" ht="109.5" customHeight="1" x14ac:dyDescent="0.25">
      <c r="A18" s="8" t="s">
        <v>50</v>
      </c>
      <c r="B18" s="16" t="s">
        <v>22</v>
      </c>
      <c r="C18" s="8" t="s">
        <v>110</v>
      </c>
      <c r="D18" s="26"/>
      <c r="E18" s="8" t="s">
        <v>107</v>
      </c>
      <c r="F18" s="27">
        <v>2000000</v>
      </c>
      <c r="G18" s="38"/>
      <c r="H18" s="47"/>
    </row>
    <row r="19" spans="1:8" ht="106.5" customHeight="1" x14ac:dyDescent="0.3">
      <c r="A19" s="11" t="s">
        <v>21</v>
      </c>
      <c r="B19" s="19" t="s">
        <v>23</v>
      </c>
      <c r="C19" s="11" t="s">
        <v>111</v>
      </c>
      <c r="D19" s="25"/>
      <c r="E19" s="11" t="s">
        <v>108</v>
      </c>
      <c r="F19" s="28">
        <v>6000000</v>
      </c>
      <c r="G19" s="36"/>
      <c r="H19" s="47"/>
    </row>
    <row r="20" spans="1:8" ht="81" x14ac:dyDescent="0.3">
      <c r="A20" s="19" t="s">
        <v>57</v>
      </c>
      <c r="B20" s="19" t="s">
        <v>51</v>
      </c>
      <c r="C20" s="14" t="s">
        <v>126</v>
      </c>
      <c r="D20" s="25"/>
      <c r="E20" s="11" t="s">
        <v>123</v>
      </c>
      <c r="F20" s="25">
        <v>435000</v>
      </c>
      <c r="G20" s="36"/>
      <c r="H20" s="47"/>
    </row>
    <row r="21" spans="1:8" ht="81" x14ac:dyDescent="0.3">
      <c r="A21" s="19" t="s">
        <v>24</v>
      </c>
      <c r="B21" s="19" t="s">
        <v>52</v>
      </c>
      <c r="C21" s="11" t="s">
        <v>109</v>
      </c>
      <c r="D21" s="25">
        <v>400604.71</v>
      </c>
      <c r="E21" s="11" t="s">
        <v>124</v>
      </c>
      <c r="F21" s="25">
        <v>392000</v>
      </c>
      <c r="G21" s="40">
        <f>D21-F21</f>
        <v>8604.710000000021</v>
      </c>
      <c r="H21" s="47"/>
    </row>
    <row r="22" spans="1:8" ht="81" x14ac:dyDescent="0.3">
      <c r="A22" s="19" t="s">
        <v>25</v>
      </c>
      <c r="B22" s="19" t="s">
        <v>27</v>
      </c>
      <c r="C22" s="11" t="s">
        <v>109</v>
      </c>
      <c r="D22" s="25">
        <v>446638.83</v>
      </c>
      <c r="E22" s="11" t="s">
        <v>124</v>
      </c>
      <c r="F22" s="25">
        <v>437706.05</v>
      </c>
      <c r="G22" s="40">
        <f>D22-F22</f>
        <v>8932.7800000000279</v>
      </c>
      <c r="H22" s="47"/>
    </row>
    <row r="23" spans="1:8" s="4" customFormat="1" ht="127.5" customHeight="1" x14ac:dyDescent="0.25">
      <c r="A23" s="18" t="s">
        <v>26</v>
      </c>
      <c r="B23" s="18" t="s">
        <v>53</v>
      </c>
      <c r="C23" s="12" t="s">
        <v>112</v>
      </c>
      <c r="D23" s="21"/>
      <c r="E23" s="12" t="s">
        <v>125</v>
      </c>
      <c r="F23" s="21">
        <v>500000</v>
      </c>
      <c r="G23" s="34"/>
      <c r="H23" s="47"/>
    </row>
    <row r="24" spans="1:8" s="5" customFormat="1" ht="129" customHeight="1" x14ac:dyDescent="0.25">
      <c r="A24" s="16" t="s">
        <v>28</v>
      </c>
      <c r="B24" s="16" t="s">
        <v>54</v>
      </c>
      <c r="C24" s="15" t="s">
        <v>113</v>
      </c>
      <c r="D24" s="26">
        <v>537228.62</v>
      </c>
      <c r="E24" s="8" t="s">
        <v>101</v>
      </c>
      <c r="F24" s="26">
        <v>456644.33</v>
      </c>
      <c r="G24" s="37">
        <f>D24-F24</f>
        <v>80584.289999999979</v>
      </c>
      <c r="H24" s="47"/>
    </row>
    <row r="25" spans="1:8" ht="54" customHeight="1" x14ac:dyDescent="0.25">
      <c r="A25" s="16" t="s">
        <v>30</v>
      </c>
      <c r="B25" s="16" t="s">
        <v>31</v>
      </c>
      <c r="C25" s="8" t="s">
        <v>33</v>
      </c>
      <c r="D25" s="26">
        <v>476659.23</v>
      </c>
      <c r="E25" s="8" t="s">
        <v>32</v>
      </c>
      <c r="F25" s="26">
        <v>314806</v>
      </c>
      <c r="G25" s="37">
        <f>D25-F25</f>
        <v>161853.22999999998</v>
      </c>
      <c r="H25" s="47"/>
    </row>
    <row r="26" spans="1:8" x14ac:dyDescent="0.35">
      <c r="A26" s="20"/>
    </row>
    <row r="27" spans="1:8" ht="60.75" x14ac:dyDescent="0.3">
      <c r="A27" s="19" t="s">
        <v>34</v>
      </c>
      <c r="B27" s="19" t="s">
        <v>74</v>
      </c>
      <c r="C27" s="14" t="s">
        <v>75</v>
      </c>
      <c r="D27" s="25">
        <v>115417</v>
      </c>
      <c r="E27" s="11" t="s">
        <v>35</v>
      </c>
      <c r="F27" s="25">
        <v>48000</v>
      </c>
      <c r="G27" s="30">
        <v>67417</v>
      </c>
      <c r="H27" s="48" t="s">
        <v>115</v>
      </c>
    </row>
    <row r="28" spans="1:8" ht="261.75" customHeight="1" x14ac:dyDescent="0.3">
      <c r="A28" s="16" t="s">
        <v>36</v>
      </c>
      <c r="B28" s="19" t="s">
        <v>76</v>
      </c>
      <c r="C28" s="14" t="s">
        <v>75</v>
      </c>
      <c r="D28" s="25">
        <v>270290.92</v>
      </c>
      <c r="E28" s="11" t="s">
        <v>77</v>
      </c>
      <c r="F28" s="30">
        <v>133146.46</v>
      </c>
      <c r="G28" s="30">
        <v>137144.46</v>
      </c>
      <c r="H28" s="49"/>
    </row>
    <row r="29" spans="1:8" s="4" customFormat="1" ht="69" customHeight="1" x14ac:dyDescent="0.25">
      <c r="A29" s="18" t="s">
        <v>37</v>
      </c>
      <c r="B29" s="18" t="s">
        <v>38</v>
      </c>
      <c r="C29" s="12" t="s">
        <v>39</v>
      </c>
      <c r="D29" s="31"/>
      <c r="E29" s="12"/>
      <c r="F29" s="21"/>
      <c r="G29" s="34">
        <v>55900</v>
      </c>
      <c r="H29" s="49"/>
    </row>
    <row r="30" spans="1:8" ht="409.5" x14ac:dyDescent="0.3">
      <c r="A30" s="19" t="s">
        <v>40</v>
      </c>
      <c r="B30" s="19" t="s">
        <v>61</v>
      </c>
      <c r="C30" s="14" t="s">
        <v>62</v>
      </c>
      <c r="D30" s="25">
        <v>987109.04</v>
      </c>
      <c r="E30" s="11" t="s">
        <v>63</v>
      </c>
      <c r="F30" s="25">
        <v>769672</v>
      </c>
      <c r="G30" s="40">
        <f>D30-F30</f>
        <v>217437.04000000004</v>
      </c>
      <c r="H30" s="49"/>
    </row>
    <row r="31" spans="1:8" ht="20.25" x14ac:dyDescent="0.3">
      <c r="A31" s="19" t="s">
        <v>41</v>
      </c>
      <c r="B31" s="19" t="s">
        <v>67</v>
      </c>
      <c r="C31" s="14" t="s">
        <v>65</v>
      </c>
      <c r="D31" s="25">
        <v>59673</v>
      </c>
      <c r="E31" s="11" t="s">
        <v>64</v>
      </c>
      <c r="F31" s="25">
        <v>53705.7</v>
      </c>
      <c r="G31" s="40">
        <f>D31-F31</f>
        <v>5967.3000000000029</v>
      </c>
      <c r="H31" s="49"/>
    </row>
    <row r="32" spans="1:8" s="5" customFormat="1" ht="162" x14ac:dyDescent="0.25">
      <c r="A32" s="8" t="s">
        <v>42</v>
      </c>
      <c r="B32" s="16" t="s">
        <v>55</v>
      </c>
      <c r="C32" s="8" t="s">
        <v>43</v>
      </c>
      <c r="D32" s="26">
        <v>3868287.91</v>
      </c>
      <c r="E32" s="8" t="s">
        <v>29</v>
      </c>
      <c r="F32" s="26">
        <v>3288044.74</v>
      </c>
      <c r="G32" s="37">
        <f>D32-F32</f>
        <v>580243.16999999993</v>
      </c>
      <c r="H32" s="49"/>
    </row>
    <row r="33" spans="1:8" ht="60.75" x14ac:dyDescent="0.3">
      <c r="A33" s="19" t="s">
        <v>84</v>
      </c>
      <c r="B33" s="19" t="s">
        <v>86</v>
      </c>
      <c r="C33" s="14" t="s">
        <v>85</v>
      </c>
      <c r="D33" s="25">
        <v>326083.40999999997</v>
      </c>
      <c r="E33" s="12" t="s">
        <v>68</v>
      </c>
      <c r="F33" s="25">
        <v>162465</v>
      </c>
      <c r="G33" s="30">
        <v>163618.41</v>
      </c>
      <c r="H33" s="49"/>
    </row>
    <row r="34" spans="1:8" ht="141.75" x14ac:dyDescent="0.3">
      <c r="A34" s="19" t="s">
        <v>44</v>
      </c>
      <c r="B34" s="19" t="s">
        <v>60</v>
      </c>
      <c r="C34" s="11" t="s">
        <v>59</v>
      </c>
      <c r="D34" s="25">
        <v>393361.21</v>
      </c>
      <c r="E34" s="11" t="s">
        <v>79</v>
      </c>
      <c r="F34" s="25">
        <v>195037</v>
      </c>
      <c r="G34" s="40">
        <f>D34-F34</f>
        <v>198324.21000000002</v>
      </c>
      <c r="H34" s="49"/>
    </row>
    <row r="35" spans="1:8" ht="396" customHeight="1" x14ac:dyDescent="0.3">
      <c r="A35" s="19" t="s">
        <v>82</v>
      </c>
      <c r="B35" s="19" t="s">
        <v>83</v>
      </c>
      <c r="C35" s="14" t="s">
        <v>78</v>
      </c>
      <c r="D35" s="25">
        <v>1459274.79</v>
      </c>
      <c r="E35" s="11" t="s">
        <v>81</v>
      </c>
      <c r="F35" s="25"/>
      <c r="G35" s="36"/>
      <c r="H35" s="49"/>
    </row>
    <row r="36" spans="1:8" s="4" customFormat="1" ht="409.5" customHeight="1" x14ac:dyDescent="0.25">
      <c r="A36" s="41" t="s">
        <v>45</v>
      </c>
      <c r="B36" s="41" t="s">
        <v>58</v>
      </c>
      <c r="C36" s="42" t="s">
        <v>46</v>
      </c>
      <c r="D36" s="43">
        <v>3867904.52</v>
      </c>
      <c r="E36" s="42" t="s">
        <v>80</v>
      </c>
      <c r="F36" s="43">
        <v>3150644</v>
      </c>
      <c r="G36" s="44">
        <f>D36-F36</f>
        <v>717260.52</v>
      </c>
      <c r="H36" s="49"/>
    </row>
    <row r="37" spans="1:8" ht="303.75" x14ac:dyDescent="0.3">
      <c r="A37" s="19" t="s">
        <v>87</v>
      </c>
      <c r="B37" s="19" t="s">
        <v>89</v>
      </c>
      <c r="C37" s="36" t="s">
        <v>88</v>
      </c>
      <c r="D37" s="25">
        <v>4402723.83</v>
      </c>
      <c r="E37" s="19" t="s">
        <v>9</v>
      </c>
      <c r="F37" s="25">
        <v>2784820</v>
      </c>
      <c r="G37" s="30">
        <v>1617903.83</v>
      </c>
      <c r="H37" s="50"/>
    </row>
  </sheetData>
  <mergeCells count="2">
    <mergeCell ref="H10:H25"/>
    <mergeCell ref="H27:H37"/>
  </mergeCells>
  <pageMargins left="0.7" right="0.7" top="0.75" bottom="0.75" header="0.3" footer="0.3"/>
  <pageSetup paperSize="8"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Aneta Seremak</dc:creator>
  <cp:lastModifiedBy>Patrycja Jaroszek</cp:lastModifiedBy>
  <cp:lastPrinted>2024-11-08T08:30:17Z</cp:lastPrinted>
  <dcterms:created xsi:type="dcterms:W3CDTF">2015-06-05T18:19:34Z</dcterms:created>
  <dcterms:modified xsi:type="dcterms:W3CDTF">2024-11-08T08:35:51Z</dcterms:modified>
</cp:coreProperties>
</file>